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ad\Møtegodtgjøring 2020\"/>
    </mc:Choice>
  </mc:AlternateContent>
  <bookViews>
    <workbookView xWindow="0" yWindow="0" windowWidth="18870" windowHeight="7725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2" i="1"/>
  <c r="E14" i="1"/>
  <c r="F14" i="1" s="1"/>
  <c r="F8" i="1"/>
  <c r="F7" i="1"/>
  <c r="F20" i="1"/>
  <c r="F21" i="1"/>
  <c r="C42" i="1"/>
  <c r="G32" i="1"/>
  <c r="G33" i="1"/>
  <c r="C43" i="1" s="1"/>
  <c r="E34" i="1"/>
  <c r="D34" i="1"/>
  <c r="E15" i="1" l="1"/>
  <c r="F15" i="1" s="1"/>
  <c r="D16" i="1"/>
  <c r="F16" i="1" l="1"/>
  <c r="G28" i="1"/>
  <c r="C41" i="1" s="1"/>
  <c r="G34" i="1"/>
  <c r="D9" i="1"/>
  <c r="F9" i="1" l="1"/>
  <c r="C40" i="1" l="1"/>
</calcChain>
</file>

<file path=xl/comments1.xml><?xml version="1.0" encoding="utf-8"?>
<comments xmlns="http://schemas.openxmlformats.org/spreadsheetml/2006/main">
  <authors>
    <author>Jim Ingebrigtsen</author>
  </authors>
  <commentList>
    <comment ref="D12" authorId="0" shapeId="0">
      <text>
        <r>
          <rPr>
            <sz val="9"/>
            <color indexed="81"/>
            <rFont val="Tahoma"/>
            <family val="2"/>
          </rPr>
          <t xml:space="preserve">Legg inn allminnelig Årsinntekt
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 xml:space="preserve">Satser:
- </t>
        </r>
        <r>
          <rPr>
            <sz val="9"/>
            <color indexed="81"/>
            <rFont val="Tahoma"/>
            <family val="2"/>
          </rPr>
          <t xml:space="preserve">Leder av hovedutvalg: kr. 800
- Kommunestyre/formannskap/Fondsstyre/Valgstyre: kr. 500
- Deltaker hovedutvalg: kr. 400
- Øvrige kommunale styrer, råd og nemder: kr 300
- Deltaker enkeltsak: kr 200
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</rPr>
          <t>Satser:
-</t>
        </r>
        <r>
          <rPr>
            <sz val="9"/>
            <color indexed="81"/>
            <rFont val="Tahoma"/>
            <family val="2"/>
          </rPr>
          <t xml:space="preserve"> Leder av hovedutvalg: kr. 800
- Kommunestyre/formannskap/Fondsstyre/Valgstyre: kr. 500
- Deltaker hovedutvalg: kr. 400
- Øvrige kommunale styrer, råd og nemder: kr 300
- Deltaker enkeltsak: kr 200
</t>
        </r>
      </text>
    </comment>
  </commentList>
</comments>
</file>

<file path=xl/sharedStrings.xml><?xml version="1.0" encoding="utf-8"?>
<sst xmlns="http://schemas.openxmlformats.org/spreadsheetml/2006/main" count="49" uniqueCount="33">
  <si>
    <t>Dato</t>
  </si>
  <si>
    <t>Timer</t>
  </si>
  <si>
    <t>Sats</t>
  </si>
  <si>
    <t>Beløp</t>
  </si>
  <si>
    <t>Sum</t>
  </si>
  <si>
    <t>Ulegitimert krav</t>
  </si>
  <si>
    <t>SUM</t>
  </si>
  <si>
    <t>Møtegodgjørelse</t>
  </si>
  <si>
    <t>Møte</t>
  </si>
  <si>
    <t>Kjøregodgjørelse</t>
  </si>
  <si>
    <t>Navn:</t>
  </si>
  <si>
    <t>Km</t>
  </si>
  <si>
    <t>Ant passasjerer</t>
  </si>
  <si>
    <t>Underskrift:</t>
  </si>
  <si>
    <t>For administrasjonen</t>
  </si>
  <si>
    <t>Art</t>
  </si>
  <si>
    <t>Ansvar</t>
  </si>
  <si>
    <t>Funksjon</t>
  </si>
  <si>
    <t>Prosjekt</t>
  </si>
  <si>
    <t>Attestert dato/sign</t>
  </si>
  <si>
    <t>Anvist dato/sign:</t>
  </si>
  <si>
    <t>Fra - til</t>
  </si>
  <si>
    <t>Legitimert krav selvstendig næringsdrivende (dokumentasjon vedlagt)</t>
  </si>
  <si>
    <t>Legitimert krav ansatt (dokumentasjon vedlagt)</t>
  </si>
  <si>
    <t>Alminnelig inntekt siste ligning</t>
  </si>
  <si>
    <t xml:space="preserve">Årsak </t>
  </si>
  <si>
    <t>Tapt arbeidsfortjeneste, møte og kjøregodtgjøring</t>
  </si>
  <si>
    <t>Møtegodtgjørelse</t>
  </si>
  <si>
    <t>Tapt arbeidsfortjeneste</t>
  </si>
  <si>
    <t>Kilometergodtg</t>
  </si>
  <si>
    <t>Passasjertill.</t>
  </si>
  <si>
    <t>Bilgodtgjørelse</t>
  </si>
  <si>
    <t>Passasjertillegg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</si>
</sst>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kr&quot;\ #,##0.00;&quot;kr&quot;\ \-#,##0.00"/>
    <numFmt numFmtId="43" formatCode="_ * #,##0.00_ ;_ * \-#,##0.00_ ;_ * &quot;-&quot;??_ ;_ @_ "/>
    <numFmt numFmtId="164" formatCode="_ * #,##0_ ;_ * \-#,##0_ ;_ * &quot;-&quot;??_ ;_ @_ 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99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>
      <protection locked="0"/>
    </xf>
    <xf numFmtId="0" fontId="0" fillId="4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1" xfId="0" applyBorder="1" applyProtection="1"/>
    <xf numFmtId="43" fontId="0" fillId="0" borderId="1" xfId="0" applyNumberFormat="1" applyBorder="1" applyProtection="1"/>
    <xf numFmtId="43" fontId="0" fillId="0" borderId="1" xfId="1" applyFont="1" applyBorder="1" applyProtection="1"/>
    <xf numFmtId="0" fontId="0" fillId="0" borderId="0" xfId="0" applyBorder="1" applyProtection="1">
      <protection locked="0"/>
    </xf>
    <xf numFmtId="0" fontId="0" fillId="0" borderId="0" xfId="0" applyBorder="1" applyProtection="1"/>
    <xf numFmtId="43" fontId="0" fillId="0" borderId="0" xfId="1" applyNumberFormat="1" applyFont="1" applyBorder="1" applyAlignment="1" applyProtection="1"/>
    <xf numFmtId="2" fontId="0" fillId="2" borderId="1" xfId="0" applyNumberFormat="1" applyFill="1" applyBorder="1" applyProtection="1">
      <protection locked="0"/>
    </xf>
    <xf numFmtId="0" fontId="0" fillId="0" borderId="0" xfId="0" applyProtection="1"/>
    <xf numFmtId="0" fontId="0" fillId="4" borderId="1" xfId="0" applyFill="1" applyBorder="1" applyProtection="1"/>
    <xf numFmtId="0" fontId="0" fillId="5" borderId="0" xfId="0" applyFill="1" applyProtection="1"/>
    <xf numFmtId="43" fontId="0" fillId="0" borderId="1" xfId="0" applyNumberFormat="1" applyBorder="1" applyAlignment="1" applyProtection="1">
      <alignment horizontal="left"/>
    </xf>
    <xf numFmtId="43" fontId="0" fillId="0" borderId="0" xfId="1" applyNumberFormat="1" applyFont="1" applyBorder="1" applyAlignment="1" applyProtection="1">
      <protection locked="0"/>
    </xf>
    <xf numFmtId="0" fontId="0" fillId="0" borderId="12" xfId="0" applyFont="1" applyBorder="1" applyAlignment="1" applyProtection="1">
      <protection locked="0"/>
    </xf>
    <xf numFmtId="0" fontId="0" fillId="0" borderId="2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1" xfId="0" applyFill="1" applyBorder="1" applyProtection="1"/>
    <xf numFmtId="0" fontId="0" fillId="0" borderId="0" xfId="0" quotePrefix="1" applyProtection="1">
      <protection locked="0"/>
    </xf>
    <xf numFmtId="0" fontId="0" fillId="2" borderId="4" xfId="0" applyFill="1" applyBorder="1" applyProtection="1">
      <protection locked="0"/>
    </xf>
    <xf numFmtId="0" fontId="0" fillId="4" borderId="3" xfId="0" applyFill="1" applyBorder="1" applyProtection="1"/>
    <xf numFmtId="0" fontId="0" fillId="4" borderId="2" xfId="0" applyFill="1" applyBorder="1" applyProtection="1"/>
    <xf numFmtId="0" fontId="0" fillId="3" borderId="12" xfId="0" applyFill="1" applyBorder="1" applyProtection="1"/>
    <xf numFmtId="0" fontId="0" fillId="3" borderId="2" xfId="0" applyFill="1" applyBorder="1" applyProtection="1"/>
    <xf numFmtId="0" fontId="5" fillId="0" borderId="0" xfId="0" applyFont="1" applyProtection="1">
      <protection locked="0"/>
    </xf>
    <xf numFmtId="0" fontId="0" fillId="4" borderId="4" xfId="0" applyFill="1" applyBorder="1" applyProtection="1"/>
    <xf numFmtId="0" fontId="0" fillId="4" borderId="0" xfId="0" applyFill="1" applyProtection="1">
      <protection locked="0"/>
    </xf>
    <xf numFmtId="0" fontId="0" fillId="0" borderId="2" xfId="0" applyBorder="1" applyProtection="1"/>
    <xf numFmtId="43" fontId="0" fillId="0" borderId="1" xfId="0" applyNumberFormat="1" applyBorder="1" applyAlignment="1" applyProtection="1">
      <alignment horizontal="center"/>
    </xf>
    <xf numFmtId="0" fontId="6" fillId="0" borderId="0" xfId="0" applyFont="1" applyProtection="1">
      <protection locked="0"/>
    </xf>
    <xf numFmtId="0" fontId="5" fillId="0" borderId="0" xfId="0" applyFont="1" applyProtection="1"/>
    <xf numFmtId="0" fontId="0" fillId="2" borderId="3" xfId="0" applyFill="1" applyBorder="1" applyProtection="1">
      <protection locked="0"/>
    </xf>
    <xf numFmtId="0" fontId="0" fillId="0" borderId="3" xfId="0" applyBorder="1" applyProtection="1"/>
    <xf numFmtId="0" fontId="0" fillId="4" borderId="3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5" fillId="0" borderId="2" xfId="0" applyFont="1" applyBorder="1" applyProtection="1"/>
    <xf numFmtId="0" fontId="2" fillId="0" borderId="1" xfId="0" applyFont="1" applyBorder="1" applyProtection="1">
      <protection locked="0"/>
    </xf>
    <xf numFmtId="0" fontId="2" fillId="0" borderId="1" xfId="0" applyFont="1" applyBorder="1" applyProtection="1"/>
    <xf numFmtId="0" fontId="2" fillId="3" borderId="1" xfId="0" applyFont="1" applyFill="1" applyBorder="1" applyProtection="1"/>
    <xf numFmtId="164" fontId="0" fillId="0" borderId="2" xfId="1" quotePrefix="1" applyNumberFormat="1" applyFont="1" applyBorder="1" applyProtection="1"/>
    <xf numFmtId="164" fontId="0" fillId="0" borderId="3" xfId="1" quotePrefix="1" applyNumberFormat="1" applyFont="1" applyBorder="1" applyProtection="1"/>
    <xf numFmtId="164" fontId="0" fillId="0" borderId="2" xfId="1" applyNumberFormat="1" applyFont="1" applyBorder="1" applyProtection="1"/>
    <xf numFmtId="164" fontId="0" fillId="0" borderId="3" xfId="1" applyNumberFormat="1" applyFont="1" applyBorder="1" applyProtection="1"/>
    <xf numFmtId="0" fontId="0" fillId="4" borderId="7" xfId="0" applyFill="1" applyBorder="1" applyAlignment="1" applyProtection="1">
      <alignment vertical="top"/>
    </xf>
    <xf numFmtId="0" fontId="0" fillId="4" borderId="6" xfId="0" applyFill="1" applyBorder="1" applyAlignment="1" applyProtection="1">
      <alignment vertical="top"/>
    </xf>
    <xf numFmtId="0" fontId="0" fillId="4" borderId="8" xfId="0" applyFill="1" applyBorder="1" applyAlignment="1" applyProtection="1">
      <alignment vertical="top"/>
    </xf>
    <xf numFmtId="0" fontId="0" fillId="4" borderId="9" xfId="0" applyFill="1" applyBorder="1" applyAlignment="1" applyProtection="1">
      <alignment vertical="top"/>
    </xf>
    <xf numFmtId="0" fontId="0" fillId="4" borderId="0" xfId="0" applyFill="1" applyBorder="1" applyAlignment="1" applyProtection="1">
      <alignment vertical="top"/>
    </xf>
    <xf numFmtId="0" fontId="0" fillId="4" borderId="10" xfId="0" applyFill="1" applyBorder="1" applyAlignment="1" applyProtection="1">
      <alignment vertical="top"/>
    </xf>
    <xf numFmtId="0" fontId="0" fillId="4" borderId="11" xfId="0" applyFill="1" applyBorder="1" applyAlignment="1" applyProtection="1">
      <alignment vertical="top"/>
    </xf>
    <xf numFmtId="0" fontId="0" fillId="4" borderId="12" xfId="0" applyFill="1" applyBorder="1" applyAlignment="1" applyProtection="1">
      <alignment vertical="top"/>
    </xf>
    <xf numFmtId="0" fontId="0" fillId="4" borderId="13" xfId="0" applyFill="1" applyBorder="1" applyAlignment="1" applyProtection="1">
      <alignment vertical="top"/>
    </xf>
    <xf numFmtId="0" fontId="0" fillId="4" borderId="2" xfId="0" applyFill="1" applyBorder="1" applyAlignment="1" applyProtection="1"/>
    <xf numFmtId="0" fontId="0" fillId="4" borderId="3" xfId="0" applyFill="1" applyBorder="1" applyAlignment="1" applyProtection="1"/>
    <xf numFmtId="0" fontId="0" fillId="0" borderId="2" xfId="0" applyFill="1" applyBorder="1" applyAlignment="1" applyProtection="1"/>
    <xf numFmtId="0" fontId="0" fillId="0" borderId="3" xfId="0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 applyProtection="1"/>
    <xf numFmtId="0" fontId="0" fillId="0" borderId="3" xfId="0" applyBorder="1" applyAlignment="1" applyProtection="1"/>
    <xf numFmtId="0" fontId="0" fillId="0" borderId="7" xfId="0" applyBorder="1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0" fillId="0" borderId="8" xfId="0" applyBorder="1" applyAlignment="1" applyProtection="1">
      <alignment vertical="top"/>
    </xf>
    <xf numFmtId="0" fontId="0" fillId="0" borderId="9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10" xfId="0" applyBorder="1" applyAlignment="1" applyProtection="1">
      <alignment vertical="top"/>
    </xf>
    <xf numFmtId="0" fontId="0" fillId="0" borderId="11" xfId="0" applyBorder="1" applyAlignment="1" applyProtection="1">
      <alignment vertical="top"/>
    </xf>
    <xf numFmtId="0" fontId="0" fillId="0" borderId="12" xfId="0" applyBorder="1" applyAlignment="1" applyProtection="1">
      <alignment vertical="top"/>
    </xf>
    <xf numFmtId="0" fontId="0" fillId="0" borderId="13" xfId="0" applyBorder="1" applyAlignment="1" applyProtection="1">
      <alignment vertical="top"/>
    </xf>
    <xf numFmtId="0" fontId="5" fillId="2" borderId="2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4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4" xfId="0" applyBorder="1" applyAlignment="1" applyProtection="1"/>
    <xf numFmtId="0" fontId="0" fillId="0" borderId="12" xfId="0" applyFont="1" applyBorder="1" applyAlignment="1" applyProtection="1">
      <protection locked="0"/>
    </xf>
    <xf numFmtId="7" fontId="0" fillId="6" borderId="2" xfId="1" applyNumberFormat="1" applyFont="1" applyFill="1" applyBorder="1" applyAlignment="1" applyProtection="1">
      <protection locked="0"/>
    </xf>
    <xf numFmtId="7" fontId="0" fillId="6" borderId="3" xfId="1" applyNumberFormat="1" applyFont="1" applyFill="1" applyBorder="1" applyAlignment="1" applyProtection="1">
      <protection locked="0"/>
    </xf>
    <xf numFmtId="43" fontId="0" fillId="0" borderId="2" xfId="1" applyNumberFormat="1" applyFont="1" applyBorder="1" applyAlignment="1" applyProtection="1"/>
    <xf numFmtId="0" fontId="0" fillId="4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43" fontId="0" fillId="0" borderId="2" xfId="1" applyNumberFormat="1" applyFont="1" applyBorder="1" applyAlignment="1" applyProtection="1">
      <alignment horizontal="right"/>
    </xf>
    <xf numFmtId="0" fontId="0" fillId="0" borderId="3" xfId="0" applyBorder="1" applyAlignment="1" applyProtection="1">
      <alignment horizontal="right"/>
    </xf>
    <xf numFmtId="0" fontId="0" fillId="4" borderId="2" xfId="0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7"/>
  <sheetViews>
    <sheetView tabSelected="1" zoomScale="85" zoomScaleNormal="85" workbookViewId="0">
      <selection activeCell="J21" sqref="J21"/>
    </sheetView>
  </sheetViews>
  <sheetFormatPr baseColWidth="10" defaultRowHeight="15" x14ac:dyDescent="0.25"/>
  <cols>
    <col min="1" max="1" width="11.42578125" style="1"/>
    <col min="2" max="2" width="15" style="1" customWidth="1"/>
    <col min="3" max="3" width="25" style="1" customWidth="1"/>
    <col min="4" max="4" width="6.42578125" style="1" bestFit="1" customWidth="1"/>
    <col min="5" max="5" width="8.7109375" style="1" bestFit="1" customWidth="1"/>
    <col min="6" max="6" width="9" style="1" bestFit="1" customWidth="1"/>
    <col min="7" max="16384" width="11.42578125" style="1"/>
  </cols>
  <sheetData>
    <row r="1" spans="1:9" ht="21" x14ac:dyDescent="0.35">
      <c r="A1" s="34" t="s">
        <v>26</v>
      </c>
    </row>
    <row r="3" spans="1:9" ht="20.25" customHeight="1" x14ac:dyDescent="0.25">
      <c r="A3" s="41" t="s">
        <v>10</v>
      </c>
      <c r="B3" s="75"/>
      <c r="C3" s="76"/>
      <c r="D3" s="76"/>
      <c r="E3" s="76"/>
      <c r="F3" s="76"/>
      <c r="G3" s="77"/>
    </row>
    <row r="5" spans="1:9" ht="15.75" x14ac:dyDescent="0.25">
      <c r="A5" s="29" t="s">
        <v>23</v>
      </c>
    </row>
    <row r="6" spans="1:9" x14ac:dyDescent="0.25">
      <c r="A6" s="2" t="s">
        <v>0</v>
      </c>
      <c r="B6" s="39" t="s">
        <v>25</v>
      </c>
      <c r="C6" s="38"/>
      <c r="D6" s="2" t="s">
        <v>1</v>
      </c>
      <c r="E6" s="2" t="s">
        <v>2</v>
      </c>
      <c r="F6" s="89" t="s">
        <v>3</v>
      </c>
      <c r="G6" s="90"/>
    </row>
    <row r="7" spans="1:9" x14ac:dyDescent="0.25">
      <c r="A7" s="3"/>
      <c r="B7" s="21"/>
      <c r="C7" s="36"/>
      <c r="D7" s="4"/>
      <c r="E7" s="4"/>
      <c r="F7" s="91">
        <f>IF(E7*D7&gt;3800,3800,E7*D7)</f>
        <v>0</v>
      </c>
      <c r="G7" s="92"/>
    </row>
    <row r="8" spans="1:9" x14ac:dyDescent="0.25">
      <c r="A8" s="3"/>
      <c r="B8" s="21"/>
      <c r="C8" s="36"/>
      <c r="D8" s="4"/>
      <c r="E8" s="4"/>
      <c r="F8" s="91">
        <f>IF(E8*D8&gt;3800,3800,E8*D8)</f>
        <v>0</v>
      </c>
      <c r="G8" s="92"/>
    </row>
    <row r="9" spans="1:9" x14ac:dyDescent="0.25">
      <c r="A9" s="42" t="s">
        <v>4</v>
      </c>
      <c r="B9" s="20"/>
      <c r="C9" s="40"/>
      <c r="D9" s="7">
        <f>SUM(D7:D8)</f>
        <v>0</v>
      </c>
      <c r="E9" s="7"/>
      <c r="F9" s="91">
        <f>SUM(F7:G8)</f>
        <v>0</v>
      </c>
      <c r="G9" s="92"/>
    </row>
    <row r="10" spans="1:9" x14ac:dyDescent="0.25">
      <c r="A10" s="10"/>
      <c r="B10" s="10"/>
      <c r="C10" s="10"/>
      <c r="D10" s="10"/>
      <c r="E10" s="10"/>
      <c r="F10" s="18"/>
      <c r="G10" s="18"/>
    </row>
    <row r="11" spans="1:9" ht="15.75" x14ac:dyDescent="0.25">
      <c r="A11" s="29" t="s">
        <v>22</v>
      </c>
    </row>
    <row r="12" spans="1:9" x14ac:dyDescent="0.25">
      <c r="A12" s="83" t="s">
        <v>24</v>
      </c>
      <c r="B12" s="83"/>
      <c r="C12" s="19"/>
      <c r="D12" s="84"/>
      <c r="E12" s="85"/>
    </row>
    <row r="13" spans="1:9" x14ac:dyDescent="0.25">
      <c r="A13" s="2" t="s">
        <v>0</v>
      </c>
      <c r="B13" s="39" t="s">
        <v>25</v>
      </c>
      <c r="C13" s="38"/>
      <c r="D13" s="2" t="s">
        <v>1</v>
      </c>
      <c r="E13" s="2" t="s">
        <v>2</v>
      </c>
      <c r="F13" s="87" t="s">
        <v>3</v>
      </c>
      <c r="G13" s="88"/>
    </row>
    <row r="14" spans="1:9" x14ac:dyDescent="0.25">
      <c r="A14" s="3"/>
      <c r="B14" s="21"/>
      <c r="C14" s="36"/>
      <c r="D14" s="4"/>
      <c r="E14" s="13">
        <f>D12/230/7.5</f>
        <v>0</v>
      </c>
      <c r="F14" s="86">
        <f>D14*E14</f>
        <v>0</v>
      </c>
      <c r="G14" s="65"/>
      <c r="I14" s="23"/>
    </row>
    <row r="15" spans="1:9" x14ac:dyDescent="0.25">
      <c r="A15" s="3"/>
      <c r="B15" s="21"/>
      <c r="C15" s="36"/>
      <c r="D15" s="4"/>
      <c r="E15" s="13">
        <f>D12/230/7.5</f>
        <v>0</v>
      </c>
      <c r="F15" s="86">
        <f>D15*E15</f>
        <v>0</v>
      </c>
      <c r="G15" s="65"/>
    </row>
    <row r="16" spans="1:9" x14ac:dyDescent="0.25">
      <c r="A16" s="43" t="s">
        <v>4</v>
      </c>
      <c r="B16" s="32"/>
      <c r="C16" s="37"/>
      <c r="D16" s="7">
        <f>SUM(D14:D15)</f>
        <v>0</v>
      </c>
      <c r="E16" s="7"/>
      <c r="F16" s="86">
        <f>SUM(F14:G15)</f>
        <v>0</v>
      </c>
      <c r="G16" s="65"/>
    </row>
    <row r="17" spans="1:7" x14ac:dyDescent="0.25">
      <c r="A17" s="11"/>
      <c r="B17" s="11"/>
      <c r="C17" s="11"/>
      <c r="D17" s="11"/>
      <c r="E17" s="11"/>
      <c r="F17" s="12"/>
      <c r="G17" s="12"/>
    </row>
    <row r="18" spans="1:7" ht="15.75" x14ac:dyDescent="0.25">
      <c r="A18" s="35" t="s">
        <v>5</v>
      </c>
      <c r="B18" s="14"/>
      <c r="C18" s="14"/>
      <c r="D18" s="14"/>
      <c r="E18" s="14"/>
      <c r="F18" s="14"/>
      <c r="G18" s="14"/>
    </row>
    <row r="19" spans="1:7" x14ac:dyDescent="0.25">
      <c r="A19" s="15" t="s">
        <v>0</v>
      </c>
      <c r="B19" s="26" t="s">
        <v>25</v>
      </c>
      <c r="C19" s="30"/>
      <c r="D19" s="25"/>
      <c r="E19" s="15" t="s">
        <v>1</v>
      </c>
      <c r="F19" s="93" t="s">
        <v>6</v>
      </c>
      <c r="G19" s="94"/>
    </row>
    <row r="20" spans="1:7" x14ac:dyDescent="0.25">
      <c r="A20" s="3"/>
      <c r="B20" s="21"/>
      <c r="C20" s="24"/>
      <c r="D20" s="24"/>
      <c r="E20" s="21"/>
      <c r="F20" s="45">
        <f>IF(E20*180&gt;1350,1350,E20*180)</f>
        <v>0</v>
      </c>
      <c r="G20" s="46"/>
    </row>
    <row r="21" spans="1:7" x14ac:dyDescent="0.25">
      <c r="A21" s="3"/>
      <c r="B21" s="21"/>
      <c r="C21" s="24"/>
      <c r="D21" s="24"/>
      <c r="E21" s="21"/>
      <c r="F21" s="47">
        <f>IF(E21*180&gt;1350,1350,E21*180)</f>
        <v>0</v>
      </c>
      <c r="G21" s="48"/>
    </row>
    <row r="22" spans="1:7" x14ac:dyDescent="0.25">
      <c r="A22" s="44" t="s">
        <v>4</v>
      </c>
      <c r="B22" s="28"/>
      <c r="C22" s="27"/>
      <c r="D22" s="27"/>
      <c r="E22" s="22">
        <f>SUM(E20:E21)</f>
        <v>0</v>
      </c>
      <c r="F22" s="47">
        <f>SUM(F20:G21)</f>
        <v>0</v>
      </c>
      <c r="G22" s="48"/>
    </row>
    <row r="24" spans="1:7" ht="15.75" x14ac:dyDescent="0.25">
      <c r="A24" s="29" t="s">
        <v>7</v>
      </c>
    </row>
    <row r="25" spans="1:7" x14ac:dyDescent="0.25">
      <c r="A25" s="2" t="s">
        <v>0</v>
      </c>
      <c r="B25" s="78" t="s">
        <v>8</v>
      </c>
      <c r="C25" s="79"/>
      <c r="D25" s="80"/>
      <c r="E25" s="80"/>
      <c r="F25" s="63"/>
      <c r="G25" s="2" t="s">
        <v>2</v>
      </c>
    </row>
    <row r="26" spans="1:7" x14ac:dyDescent="0.25">
      <c r="A26" s="3"/>
      <c r="B26" s="62"/>
      <c r="C26" s="81"/>
      <c r="D26" s="80"/>
      <c r="E26" s="80"/>
      <c r="F26" s="63"/>
      <c r="G26" s="4"/>
    </row>
    <row r="27" spans="1:7" x14ac:dyDescent="0.25">
      <c r="A27" s="3"/>
      <c r="B27" s="62"/>
      <c r="C27" s="81"/>
      <c r="D27" s="80"/>
      <c r="E27" s="80"/>
      <c r="F27" s="63"/>
      <c r="G27" s="4"/>
    </row>
    <row r="28" spans="1:7" x14ac:dyDescent="0.25">
      <c r="A28" s="43" t="s">
        <v>4</v>
      </c>
      <c r="B28" s="64"/>
      <c r="C28" s="82"/>
      <c r="D28" s="82"/>
      <c r="E28" s="82"/>
      <c r="F28" s="65"/>
      <c r="G28" s="7">
        <f>SUM(G26:G27)</f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ht="15.75" x14ac:dyDescent="0.25">
      <c r="A30" s="35" t="s">
        <v>9</v>
      </c>
      <c r="B30" s="14"/>
      <c r="C30" s="14"/>
      <c r="D30" s="14"/>
      <c r="E30" s="14"/>
      <c r="F30" s="14"/>
      <c r="G30" s="14"/>
    </row>
    <row r="31" spans="1:7" x14ac:dyDescent="0.25">
      <c r="A31" s="15" t="s">
        <v>0</v>
      </c>
      <c r="B31" s="15" t="s">
        <v>21</v>
      </c>
      <c r="C31" s="15"/>
      <c r="D31" s="15" t="s">
        <v>11</v>
      </c>
      <c r="E31" s="58" t="s">
        <v>12</v>
      </c>
      <c r="F31" s="59"/>
      <c r="G31" s="15" t="s">
        <v>4</v>
      </c>
    </row>
    <row r="32" spans="1:7" x14ac:dyDescent="0.25">
      <c r="A32" s="3"/>
      <c r="B32" s="4"/>
      <c r="C32" s="4" t="s">
        <v>29</v>
      </c>
      <c r="D32" s="4"/>
      <c r="E32" s="60"/>
      <c r="F32" s="61"/>
      <c r="G32" s="9">
        <f>(D32*4.1)</f>
        <v>0</v>
      </c>
    </row>
    <row r="33" spans="1:7" x14ac:dyDescent="0.25">
      <c r="A33" s="5"/>
      <c r="B33" s="6"/>
      <c r="C33" s="6" t="s">
        <v>30</v>
      </c>
      <c r="D33" s="6"/>
      <c r="E33" s="62"/>
      <c r="F33" s="63"/>
      <c r="G33" s="9">
        <f>+(D33*E33)*1</f>
        <v>0</v>
      </c>
    </row>
    <row r="34" spans="1:7" x14ac:dyDescent="0.25">
      <c r="A34" s="43" t="s">
        <v>4</v>
      </c>
      <c r="B34" s="7"/>
      <c r="C34" s="7"/>
      <c r="D34" s="7">
        <f>SUM(D32:D33)</f>
        <v>0</v>
      </c>
      <c r="E34" s="64">
        <f>SUM(E32:F33)</f>
        <v>0</v>
      </c>
      <c r="F34" s="65"/>
      <c r="G34" s="8">
        <f>SUM(G32:G33)</f>
        <v>0</v>
      </c>
    </row>
    <row r="35" spans="1:7" x14ac:dyDescent="0.25">
      <c r="A35" s="66" t="s">
        <v>13</v>
      </c>
      <c r="B35" s="67"/>
      <c r="C35" s="67"/>
      <c r="D35" s="67"/>
      <c r="E35" s="67"/>
      <c r="F35" s="67"/>
      <c r="G35" s="68"/>
    </row>
    <row r="36" spans="1:7" x14ac:dyDescent="0.25">
      <c r="A36" s="69"/>
      <c r="B36" s="70"/>
      <c r="C36" s="70"/>
      <c r="D36" s="70"/>
      <c r="E36" s="70"/>
      <c r="F36" s="70"/>
      <c r="G36" s="71"/>
    </row>
    <row r="37" spans="1:7" x14ac:dyDescent="0.25">
      <c r="A37" s="72"/>
      <c r="B37" s="73"/>
      <c r="C37" s="73"/>
      <c r="D37" s="73"/>
      <c r="E37" s="73"/>
      <c r="F37" s="73"/>
      <c r="G37" s="74"/>
    </row>
    <row r="38" spans="1:7" x14ac:dyDescent="0.25">
      <c r="A38" s="16"/>
      <c r="B38" s="16"/>
      <c r="C38" s="16"/>
      <c r="D38" s="16"/>
      <c r="E38" s="16"/>
      <c r="F38" s="16"/>
      <c r="G38" s="16"/>
    </row>
    <row r="39" spans="1:7" x14ac:dyDescent="0.25">
      <c r="A39" s="15" t="s">
        <v>14</v>
      </c>
      <c r="B39" s="15"/>
      <c r="C39" s="15"/>
      <c r="D39" s="15" t="s">
        <v>15</v>
      </c>
      <c r="E39" s="15" t="s">
        <v>16</v>
      </c>
      <c r="F39" s="15" t="s">
        <v>17</v>
      </c>
      <c r="G39" s="15" t="s">
        <v>18</v>
      </c>
    </row>
    <row r="40" spans="1:7" x14ac:dyDescent="0.25">
      <c r="A40" s="15" t="s">
        <v>28</v>
      </c>
      <c r="B40" s="2"/>
      <c r="C40" s="17">
        <f>+F9+F16+F22</f>
        <v>0</v>
      </c>
      <c r="D40" s="7"/>
      <c r="E40" s="7"/>
      <c r="F40" s="7"/>
      <c r="G40" s="7"/>
    </row>
    <row r="41" spans="1:7" x14ac:dyDescent="0.25">
      <c r="A41" s="15" t="s">
        <v>27</v>
      </c>
      <c r="B41" s="2"/>
      <c r="C41" s="17">
        <f>+G28</f>
        <v>0</v>
      </c>
      <c r="D41" s="7"/>
      <c r="E41" s="7"/>
      <c r="F41" s="7"/>
      <c r="G41" s="7"/>
    </row>
    <row r="42" spans="1:7" x14ac:dyDescent="0.25">
      <c r="A42" s="15" t="s">
        <v>31</v>
      </c>
      <c r="B42" s="2"/>
      <c r="C42" s="33">
        <f>+G32</f>
        <v>0</v>
      </c>
      <c r="D42" s="7"/>
      <c r="E42" s="7"/>
      <c r="F42" s="7"/>
      <c r="G42" s="7"/>
    </row>
    <row r="43" spans="1:7" x14ac:dyDescent="0.25">
      <c r="A43" s="15" t="s">
        <v>32</v>
      </c>
      <c r="B43" s="31"/>
      <c r="C43" s="33">
        <f>+G33</f>
        <v>0</v>
      </c>
      <c r="D43" s="7"/>
      <c r="E43" s="7"/>
      <c r="F43" s="7"/>
      <c r="G43" s="7"/>
    </row>
    <row r="44" spans="1:7" x14ac:dyDescent="0.25">
      <c r="A44" s="49" t="s">
        <v>19</v>
      </c>
      <c r="B44" s="50"/>
      <c r="C44" s="50"/>
      <c r="D44" s="51"/>
      <c r="E44" s="49" t="s">
        <v>20</v>
      </c>
      <c r="F44" s="50"/>
      <c r="G44" s="51"/>
    </row>
    <row r="45" spans="1:7" x14ac:dyDescent="0.25">
      <c r="A45" s="52"/>
      <c r="B45" s="53"/>
      <c r="C45" s="53"/>
      <c r="D45" s="54"/>
      <c r="E45" s="52"/>
      <c r="F45" s="53"/>
      <c r="G45" s="54"/>
    </row>
    <row r="46" spans="1:7" x14ac:dyDescent="0.25">
      <c r="A46" s="52"/>
      <c r="B46" s="53"/>
      <c r="C46" s="53"/>
      <c r="D46" s="54"/>
      <c r="E46" s="52"/>
      <c r="F46" s="53"/>
      <c r="G46" s="54"/>
    </row>
    <row r="47" spans="1:7" x14ac:dyDescent="0.25">
      <c r="A47" s="55"/>
      <c r="B47" s="56"/>
      <c r="C47" s="56"/>
      <c r="D47" s="57"/>
      <c r="E47" s="55"/>
      <c r="F47" s="56"/>
      <c r="G47" s="57"/>
    </row>
  </sheetData>
  <sheetProtection password="CC10" sheet="1" selectLockedCells="1"/>
  <dataConsolidate/>
  <mergeCells count="26">
    <mergeCell ref="B3:G3"/>
    <mergeCell ref="B25:F25"/>
    <mergeCell ref="B26:F26"/>
    <mergeCell ref="B27:F27"/>
    <mergeCell ref="B28:F28"/>
    <mergeCell ref="A12:B12"/>
    <mergeCell ref="D12:E12"/>
    <mergeCell ref="F14:G14"/>
    <mergeCell ref="F15:G15"/>
    <mergeCell ref="F16:G16"/>
    <mergeCell ref="F13:G13"/>
    <mergeCell ref="F6:G6"/>
    <mergeCell ref="F7:G7"/>
    <mergeCell ref="F8:G8"/>
    <mergeCell ref="F9:G9"/>
    <mergeCell ref="F19:G19"/>
    <mergeCell ref="F20:G20"/>
    <mergeCell ref="F21:G21"/>
    <mergeCell ref="F22:G22"/>
    <mergeCell ref="A44:D47"/>
    <mergeCell ref="E44:G47"/>
    <mergeCell ref="E31:F31"/>
    <mergeCell ref="E32:F32"/>
    <mergeCell ref="E33:F33"/>
    <mergeCell ref="E34:F34"/>
    <mergeCell ref="A35:G37"/>
  </mergeCells>
  <dataValidations xWindow="299" yWindow="462" count="4">
    <dataValidation type="whole" operator="lessThanOrEqual" allowBlank="1" showInputMessage="1" showErrorMessage="1" sqref="F14">
      <formula1>3800</formula1>
    </dataValidation>
    <dataValidation type="whole" operator="lessThanOrEqual" allowBlank="1" showInputMessage="1" showErrorMessage="1" errorTitle="Maks beløp" error="Beløp må være mindre eller lik kr 874.000,-" sqref="D12:E12">
      <formula1>874000</formula1>
    </dataValidation>
    <dataValidation type="decimal" operator="lessThanOrEqual" allowBlank="1" showInputMessage="1" showErrorMessage="1" sqref="E14">
      <formula1>506.67</formula1>
    </dataValidation>
    <dataValidation type="decimal" operator="lessThanOrEqual" allowBlank="1" showInputMessage="1" showErrorMessage="1" sqref="D14:D15">
      <formula1>7.5</formula1>
    </dataValidation>
  </dataValidations>
  <pageMargins left="0.45" right="0.24" top="0.17" bottom="0.17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Ingebrigtsen</dc:creator>
  <cp:lastModifiedBy>Mona Vik</cp:lastModifiedBy>
  <cp:lastPrinted>2020-04-23T11:58:34Z</cp:lastPrinted>
  <dcterms:created xsi:type="dcterms:W3CDTF">2018-01-09T13:14:04Z</dcterms:created>
  <dcterms:modified xsi:type="dcterms:W3CDTF">2020-04-23T12:27:35Z</dcterms:modified>
</cp:coreProperties>
</file>